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ppmann\Documents\Landtag\Ausschuss BIL\Lehrerpersonal\"/>
    </mc:Choice>
  </mc:AlternateContent>
  <xr:revisionPtr revIDLastSave="0" documentId="8_{AE8570D7-E3B0-4CD4-A77E-4B66B13A886B}" xr6:coauthVersionLast="47" xr6:coauthVersionMax="47" xr10:uidLastSave="{00000000-0000-0000-0000-000000000000}"/>
  <bookViews>
    <workbookView xWindow="-108" yWindow="-108" windowWidth="23256" windowHeight="12456" xr2:uid="{D07E71F8-A9CC-427E-9ED0-3E46E85AD24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8" i="1" l="1"/>
  <c r="K48" i="1"/>
  <c r="J48" i="1"/>
  <c r="I48" i="1"/>
  <c r="H48" i="1"/>
  <c r="D49" i="1"/>
  <c r="K46" i="1"/>
  <c r="J46" i="1"/>
  <c r="I46" i="1"/>
  <c r="H46" i="1"/>
  <c r="G46" i="1"/>
  <c r="F46" i="1"/>
  <c r="E46" i="1"/>
  <c r="K45" i="1"/>
  <c r="J45" i="1"/>
  <c r="I45" i="1"/>
  <c r="H45" i="1"/>
  <c r="G45" i="1"/>
  <c r="F45" i="1"/>
  <c r="E45" i="1"/>
  <c r="K44" i="1"/>
  <c r="J44" i="1"/>
  <c r="I44" i="1"/>
  <c r="H44" i="1"/>
  <c r="G44" i="1"/>
  <c r="F44" i="1"/>
  <c r="E44" i="1"/>
  <c r="K43" i="1"/>
  <c r="J43" i="1"/>
  <c r="I43" i="1"/>
  <c r="H43" i="1"/>
  <c r="G43" i="1"/>
  <c r="F43" i="1"/>
  <c r="E43" i="1"/>
  <c r="D46" i="1"/>
  <c r="D45" i="1"/>
  <c r="D44" i="1"/>
  <c r="D43" i="1"/>
  <c r="K37" i="1"/>
  <c r="K39" i="1" s="1"/>
  <c r="J37" i="1"/>
  <c r="J39" i="1" s="1"/>
  <c r="I37" i="1"/>
  <c r="I39" i="1" s="1"/>
  <c r="H37" i="1"/>
  <c r="H39" i="1" s="1"/>
  <c r="G37" i="1"/>
  <c r="G39" i="1" s="1"/>
  <c r="F37" i="1"/>
  <c r="F39" i="1" s="1"/>
  <c r="E37" i="1"/>
  <c r="E39" i="1" s="1"/>
  <c r="D37" i="1"/>
  <c r="D39" i="1" s="1"/>
  <c r="C37" i="1"/>
  <c r="C39" i="1" s="1"/>
  <c r="B37" i="1"/>
  <c r="B39" i="1" s="1"/>
  <c r="K27" i="1"/>
  <c r="K29" i="1" s="1"/>
  <c r="J27" i="1"/>
  <c r="J29" i="1" s="1"/>
  <c r="I27" i="1"/>
  <c r="I29" i="1" s="1"/>
  <c r="H27" i="1"/>
  <c r="H29" i="1" s="1"/>
  <c r="G27" i="1"/>
  <c r="G29" i="1" s="1"/>
  <c r="F27" i="1"/>
  <c r="F29" i="1" s="1"/>
  <c r="E27" i="1"/>
  <c r="E29" i="1" s="1"/>
  <c r="D27" i="1"/>
  <c r="D29" i="1" s="1"/>
  <c r="C27" i="1"/>
  <c r="C29" i="1" s="1"/>
  <c r="B27" i="1"/>
  <c r="B29" i="1" s="1"/>
  <c r="K17" i="1"/>
  <c r="J17" i="1"/>
  <c r="I17" i="1"/>
  <c r="H17" i="1"/>
  <c r="G17" i="1"/>
  <c r="F17" i="1"/>
  <c r="E17" i="1"/>
  <c r="D17" i="1"/>
  <c r="C17" i="1"/>
  <c r="K16" i="1"/>
  <c r="J16" i="1"/>
  <c r="I16" i="1"/>
  <c r="H16" i="1"/>
  <c r="G16" i="1"/>
  <c r="F16" i="1"/>
  <c r="E16" i="1"/>
  <c r="D16" i="1"/>
  <c r="C16" i="1"/>
  <c r="K15" i="1"/>
  <c r="J15" i="1"/>
  <c r="I15" i="1"/>
  <c r="H15" i="1"/>
  <c r="G15" i="1"/>
  <c r="F15" i="1"/>
  <c r="E15" i="1"/>
  <c r="D15" i="1"/>
  <c r="C15" i="1"/>
  <c r="K14" i="1"/>
  <c r="J14" i="1"/>
  <c r="I14" i="1"/>
  <c r="H14" i="1"/>
  <c r="G14" i="1"/>
  <c r="F14" i="1"/>
  <c r="E14" i="1"/>
  <c r="D14" i="1"/>
  <c r="C14" i="1"/>
  <c r="B17" i="1"/>
  <c r="B16" i="1"/>
  <c r="B15" i="1"/>
  <c r="B14" i="1"/>
  <c r="D47" i="1" l="1"/>
  <c r="E47" i="1"/>
  <c r="E49" i="1" s="1"/>
  <c r="F47" i="1"/>
  <c r="F49" i="1" s="1"/>
  <c r="K47" i="1"/>
  <c r="K49" i="1" s="1"/>
  <c r="J47" i="1"/>
  <c r="J49" i="1" s="1"/>
  <c r="H47" i="1"/>
  <c r="H49" i="1" s="1"/>
  <c r="G47" i="1"/>
  <c r="G49" i="1" s="1"/>
  <c r="I47" i="1"/>
  <c r="I49" i="1" s="1"/>
  <c r="I18" i="1"/>
  <c r="I19" i="1" s="1"/>
  <c r="J18" i="1"/>
  <c r="J19" i="1" s="1"/>
  <c r="H18" i="1"/>
  <c r="H19" i="1" s="1"/>
  <c r="F18" i="1"/>
  <c r="F19" i="1" s="1"/>
  <c r="C18" i="1"/>
  <c r="B18" i="1"/>
  <c r="B19" i="1" s="1"/>
  <c r="D18" i="1"/>
  <c r="K18" i="1"/>
  <c r="K19" i="1" s="1"/>
  <c r="E18" i="1"/>
  <c r="G18" i="1"/>
  <c r="G19" i="1" s="1"/>
  <c r="K13" i="1"/>
  <c r="J13" i="1"/>
  <c r="I13" i="1"/>
  <c r="H13" i="1"/>
  <c r="G13" i="1"/>
  <c r="F13" i="1"/>
  <c r="E13" i="1"/>
  <c r="D13" i="1"/>
  <c r="C13" i="1"/>
  <c r="B13" i="1"/>
  <c r="K9" i="1"/>
  <c r="J9" i="1"/>
  <c r="I9" i="1"/>
  <c r="H9" i="1"/>
  <c r="G9" i="1"/>
  <c r="F9" i="1"/>
  <c r="E9" i="1"/>
  <c r="D9" i="1"/>
  <c r="C9" i="1"/>
  <c r="B9" i="1"/>
</calcChain>
</file>

<file path=xl/sharedStrings.xml><?xml version="1.0" encoding="utf-8"?>
<sst xmlns="http://schemas.openxmlformats.org/spreadsheetml/2006/main" count="54" uniqueCount="16">
  <si>
    <t xml:space="preserve">Lehramt an </t>
  </si>
  <si>
    <t>Grundschulen</t>
  </si>
  <si>
    <t>Sekundarschulen</t>
  </si>
  <si>
    <t>Gymnasien</t>
  </si>
  <si>
    <t>Förderschulen</t>
  </si>
  <si>
    <t>Summe MLU</t>
  </si>
  <si>
    <t>Ausbildung und Einstellung von Lehrkräften in Sachsen-Anhalt (KA 8/1087)</t>
  </si>
  <si>
    <t xml:space="preserve">Berufsbildende Schulen </t>
  </si>
  <si>
    <t>*</t>
  </si>
  <si>
    <t>Summe OvGU</t>
  </si>
  <si>
    <t>Summe AbS LSA</t>
  </si>
  <si>
    <t>Summe AbS+BbS LSA</t>
  </si>
  <si>
    <t>A. Absolventen der 1. Phase der Lehramtsausbildung an der MLU Halle und der OvGU Magdeburg</t>
  </si>
  <si>
    <t>B. Absolventen der 2. Phase der Lehramtsausbildung an den Seminaren für Lehrämter</t>
  </si>
  <si>
    <t>C. Einstellungen von Lehrkräften mit Lehramtsausbildung (Laufbahnbefähigung)in den Schuldienst LSA</t>
  </si>
  <si>
    <t>D. Gewinn bei Einstellungen gegenüber der eigenen Ausbildung (Einstellung 2 Jahre nach Abschluss 1. Phase)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</si>
</sst>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0" fillId="0" borderId="0" xfId="0" applyFont="1"/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0" xfId="0" applyFont="1"/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1" fillId="0" borderId="5" xfId="0" applyFont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F5B3C-58D6-4E29-B3D2-6C9D1B1B4F5D}">
  <dimension ref="A1:K49"/>
  <sheetViews>
    <sheetView tabSelected="1" topLeftCell="A28" workbookViewId="0">
      <selection activeCell="J51" sqref="J51"/>
    </sheetView>
  </sheetViews>
  <sheetFormatPr baseColWidth="10" defaultRowHeight="14.4" x14ac:dyDescent="0.3"/>
  <cols>
    <col min="1" max="1" width="20.77734375" style="13" customWidth="1"/>
    <col min="2" max="11" width="6.33203125" style="13" customWidth="1"/>
    <col min="12" max="16384" width="11.5546875" style="13"/>
  </cols>
  <sheetData>
    <row r="1" spans="1:11" x14ac:dyDescent="0.3">
      <c r="A1" s="12" t="s">
        <v>6</v>
      </c>
    </row>
    <row r="2" spans="1:11" x14ac:dyDescent="0.3">
      <c r="A2" s="12"/>
    </row>
    <row r="3" spans="1:11" ht="15" thickBot="1" x14ac:dyDescent="0.35">
      <c r="A3" s="21" t="s">
        <v>12</v>
      </c>
    </row>
    <row r="4" spans="1:11" x14ac:dyDescent="0.3">
      <c r="A4" s="22" t="s">
        <v>0</v>
      </c>
      <c r="B4" s="23">
        <v>2012</v>
      </c>
      <c r="C4" s="23">
        <v>2013</v>
      </c>
      <c r="D4" s="23">
        <v>2014</v>
      </c>
      <c r="E4" s="23">
        <v>2015</v>
      </c>
      <c r="F4" s="23">
        <v>2016</v>
      </c>
      <c r="G4" s="23">
        <v>2017</v>
      </c>
      <c r="H4" s="23">
        <v>2018</v>
      </c>
      <c r="I4" s="24">
        <v>2019</v>
      </c>
      <c r="J4" s="24">
        <v>2020</v>
      </c>
      <c r="K4" s="25">
        <v>2021</v>
      </c>
    </row>
    <row r="5" spans="1:11" x14ac:dyDescent="0.3">
      <c r="A5" s="26" t="s">
        <v>1</v>
      </c>
      <c r="B5" s="27">
        <v>48</v>
      </c>
      <c r="C5" s="27">
        <v>51</v>
      </c>
      <c r="D5" s="27">
        <v>41</v>
      </c>
      <c r="E5" s="27">
        <v>52</v>
      </c>
      <c r="F5" s="27">
        <v>69</v>
      </c>
      <c r="G5" s="27">
        <v>90</v>
      </c>
      <c r="H5" s="27">
        <v>95</v>
      </c>
      <c r="I5" s="27">
        <v>103</v>
      </c>
      <c r="J5" s="27">
        <v>96</v>
      </c>
      <c r="K5" s="28">
        <v>102</v>
      </c>
    </row>
    <row r="6" spans="1:11" x14ac:dyDescent="0.3">
      <c r="A6" s="26" t="s">
        <v>2</v>
      </c>
      <c r="B6" s="27">
        <v>52</v>
      </c>
      <c r="C6" s="27">
        <v>45</v>
      </c>
      <c r="D6" s="27">
        <v>54</v>
      </c>
      <c r="E6" s="27">
        <v>67</v>
      </c>
      <c r="F6" s="27">
        <v>49</v>
      </c>
      <c r="G6" s="27">
        <v>51</v>
      </c>
      <c r="H6" s="27">
        <v>45</v>
      </c>
      <c r="I6" s="27">
        <v>41</v>
      </c>
      <c r="J6" s="27">
        <v>55</v>
      </c>
      <c r="K6" s="28">
        <v>40</v>
      </c>
    </row>
    <row r="7" spans="1:11" x14ac:dyDescent="0.3">
      <c r="A7" s="26" t="s">
        <v>3</v>
      </c>
      <c r="B7" s="27">
        <v>160</v>
      </c>
      <c r="C7" s="27">
        <v>151</v>
      </c>
      <c r="D7" s="27">
        <v>158</v>
      </c>
      <c r="E7" s="27">
        <v>124</v>
      </c>
      <c r="F7" s="27">
        <v>118</v>
      </c>
      <c r="G7" s="27">
        <v>154</v>
      </c>
      <c r="H7" s="27">
        <v>95</v>
      </c>
      <c r="I7" s="27">
        <v>98</v>
      </c>
      <c r="J7" s="27">
        <v>109</v>
      </c>
      <c r="K7" s="28">
        <v>120</v>
      </c>
    </row>
    <row r="8" spans="1:11" x14ac:dyDescent="0.3">
      <c r="A8" s="26" t="s">
        <v>4</v>
      </c>
      <c r="B8" s="27">
        <v>65</v>
      </c>
      <c r="C8" s="27">
        <v>72</v>
      </c>
      <c r="D8" s="27">
        <v>69</v>
      </c>
      <c r="E8" s="27">
        <v>67</v>
      </c>
      <c r="F8" s="27">
        <v>47</v>
      </c>
      <c r="G8" s="27">
        <v>43</v>
      </c>
      <c r="H8" s="27">
        <v>47</v>
      </c>
      <c r="I8" s="27">
        <v>43</v>
      </c>
      <c r="J8" s="27">
        <v>31</v>
      </c>
      <c r="K8" s="28">
        <v>35</v>
      </c>
    </row>
    <row r="9" spans="1:11" ht="15" thickBot="1" x14ac:dyDescent="0.35">
      <c r="A9" s="29" t="s">
        <v>5</v>
      </c>
      <c r="B9" s="6">
        <f>SUM(B5:B8)</f>
        <v>325</v>
      </c>
      <c r="C9" s="6">
        <f t="shared" ref="C9:K9" si="0">SUM(C5:C8)</f>
        <v>319</v>
      </c>
      <c r="D9" s="6">
        <f t="shared" si="0"/>
        <v>322</v>
      </c>
      <c r="E9" s="6">
        <f t="shared" si="0"/>
        <v>310</v>
      </c>
      <c r="F9" s="6">
        <f t="shared" si="0"/>
        <v>283</v>
      </c>
      <c r="G9" s="6">
        <f t="shared" si="0"/>
        <v>338</v>
      </c>
      <c r="H9" s="6">
        <f t="shared" si="0"/>
        <v>282</v>
      </c>
      <c r="I9" s="6">
        <f t="shared" si="0"/>
        <v>285</v>
      </c>
      <c r="J9" s="6">
        <f t="shared" si="0"/>
        <v>291</v>
      </c>
      <c r="K9" s="7">
        <f t="shared" si="0"/>
        <v>297</v>
      </c>
    </row>
    <row r="10" spans="1:11" x14ac:dyDescent="0.3">
      <c r="A10" s="30" t="s">
        <v>2</v>
      </c>
      <c r="B10" s="31">
        <v>2</v>
      </c>
      <c r="C10" s="32">
        <v>2</v>
      </c>
      <c r="D10" s="32">
        <v>4</v>
      </c>
      <c r="E10" s="32">
        <v>3</v>
      </c>
      <c r="F10" s="32">
        <v>6</v>
      </c>
      <c r="G10" s="32">
        <v>6</v>
      </c>
      <c r="H10" s="32">
        <v>7</v>
      </c>
      <c r="I10" s="32">
        <v>13</v>
      </c>
      <c r="J10" s="32">
        <v>5</v>
      </c>
      <c r="K10" s="33">
        <v>8</v>
      </c>
    </row>
    <row r="11" spans="1:11" x14ac:dyDescent="0.3">
      <c r="A11" s="26" t="s">
        <v>3</v>
      </c>
      <c r="B11" s="34">
        <v>17</v>
      </c>
      <c r="C11" s="27">
        <v>11</v>
      </c>
      <c r="D11" s="27">
        <v>14</v>
      </c>
      <c r="E11" s="27">
        <v>7</v>
      </c>
      <c r="F11" s="27">
        <v>9</v>
      </c>
      <c r="G11" s="27">
        <v>9</v>
      </c>
      <c r="H11" s="27">
        <v>12</v>
      </c>
      <c r="I11" s="27">
        <v>15</v>
      </c>
      <c r="J11" s="27">
        <v>25</v>
      </c>
      <c r="K11" s="28">
        <v>17</v>
      </c>
    </row>
    <row r="12" spans="1:11" x14ac:dyDescent="0.3">
      <c r="A12" s="35" t="s">
        <v>7</v>
      </c>
      <c r="B12" s="36">
        <v>11</v>
      </c>
      <c r="C12" s="2" t="s">
        <v>8</v>
      </c>
      <c r="D12" s="2" t="s">
        <v>8</v>
      </c>
      <c r="E12" s="2" t="s">
        <v>8</v>
      </c>
      <c r="F12" s="2">
        <v>38</v>
      </c>
      <c r="G12" s="2">
        <v>46</v>
      </c>
      <c r="H12" s="2">
        <v>44</v>
      </c>
      <c r="I12" s="2">
        <v>41</v>
      </c>
      <c r="J12" s="2">
        <v>52</v>
      </c>
      <c r="K12" s="37">
        <v>49</v>
      </c>
    </row>
    <row r="13" spans="1:11" ht="15" thickBot="1" x14ac:dyDescent="0.35">
      <c r="A13" s="38" t="s">
        <v>9</v>
      </c>
      <c r="B13" s="8">
        <f>SUM(B10:B12)</f>
        <v>30</v>
      </c>
      <c r="C13" s="8">
        <f t="shared" ref="C13:K13" si="1">SUM(C10:C12)</f>
        <v>13</v>
      </c>
      <c r="D13" s="8">
        <f t="shared" si="1"/>
        <v>18</v>
      </c>
      <c r="E13" s="8">
        <f t="shared" si="1"/>
        <v>10</v>
      </c>
      <c r="F13" s="8">
        <f t="shared" si="1"/>
        <v>53</v>
      </c>
      <c r="G13" s="8">
        <f t="shared" si="1"/>
        <v>61</v>
      </c>
      <c r="H13" s="8">
        <f t="shared" si="1"/>
        <v>63</v>
      </c>
      <c r="I13" s="8">
        <f t="shared" si="1"/>
        <v>69</v>
      </c>
      <c r="J13" s="8">
        <f t="shared" si="1"/>
        <v>82</v>
      </c>
      <c r="K13" s="9">
        <f t="shared" si="1"/>
        <v>74</v>
      </c>
    </row>
    <row r="14" spans="1:11" x14ac:dyDescent="0.3">
      <c r="A14" s="39" t="s">
        <v>1</v>
      </c>
      <c r="B14" s="14">
        <f>B5</f>
        <v>48</v>
      </c>
      <c r="C14" s="14">
        <f t="shared" ref="C14:K14" si="2">C5</f>
        <v>51</v>
      </c>
      <c r="D14" s="14">
        <f t="shared" si="2"/>
        <v>41</v>
      </c>
      <c r="E14" s="14">
        <f t="shared" si="2"/>
        <v>52</v>
      </c>
      <c r="F14" s="14">
        <f t="shared" si="2"/>
        <v>69</v>
      </c>
      <c r="G14" s="14">
        <f t="shared" si="2"/>
        <v>90</v>
      </c>
      <c r="H14" s="14">
        <f t="shared" si="2"/>
        <v>95</v>
      </c>
      <c r="I14" s="14">
        <f t="shared" si="2"/>
        <v>103</v>
      </c>
      <c r="J14" s="14">
        <f t="shared" si="2"/>
        <v>96</v>
      </c>
      <c r="K14" s="15">
        <f t="shared" si="2"/>
        <v>102</v>
      </c>
    </row>
    <row r="15" spans="1:11" x14ac:dyDescent="0.3">
      <c r="A15" s="40" t="s">
        <v>2</v>
      </c>
      <c r="B15" s="16">
        <f>B6+B10</f>
        <v>54</v>
      </c>
      <c r="C15" s="16">
        <f t="shared" ref="C15:K15" si="3">C6+C10</f>
        <v>47</v>
      </c>
      <c r="D15" s="16">
        <f t="shared" si="3"/>
        <v>58</v>
      </c>
      <c r="E15" s="16">
        <f t="shared" si="3"/>
        <v>70</v>
      </c>
      <c r="F15" s="16">
        <f t="shared" si="3"/>
        <v>55</v>
      </c>
      <c r="G15" s="16">
        <f t="shared" si="3"/>
        <v>57</v>
      </c>
      <c r="H15" s="16">
        <f t="shared" si="3"/>
        <v>52</v>
      </c>
      <c r="I15" s="16">
        <f t="shared" si="3"/>
        <v>54</v>
      </c>
      <c r="J15" s="16">
        <f t="shared" si="3"/>
        <v>60</v>
      </c>
      <c r="K15" s="17">
        <f t="shared" si="3"/>
        <v>48</v>
      </c>
    </row>
    <row r="16" spans="1:11" x14ac:dyDescent="0.3">
      <c r="A16" s="26" t="s">
        <v>3</v>
      </c>
      <c r="B16" s="18">
        <f>B7+B11</f>
        <v>177</v>
      </c>
      <c r="C16" s="18">
        <f t="shared" ref="C16:K16" si="4">C7+C11</f>
        <v>162</v>
      </c>
      <c r="D16" s="18">
        <f t="shared" si="4"/>
        <v>172</v>
      </c>
      <c r="E16" s="18">
        <f t="shared" si="4"/>
        <v>131</v>
      </c>
      <c r="F16" s="18">
        <f t="shared" si="4"/>
        <v>127</v>
      </c>
      <c r="G16" s="18">
        <f t="shared" si="4"/>
        <v>163</v>
      </c>
      <c r="H16" s="18">
        <f t="shared" si="4"/>
        <v>107</v>
      </c>
      <c r="I16" s="18">
        <f t="shared" si="4"/>
        <v>113</v>
      </c>
      <c r="J16" s="18">
        <f t="shared" si="4"/>
        <v>134</v>
      </c>
      <c r="K16" s="19">
        <f t="shared" si="4"/>
        <v>137</v>
      </c>
    </row>
    <row r="17" spans="1:11" x14ac:dyDescent="0.3">
      <c r="A17" s="26" t="s">
        <v>4</v>
      </c>
      <c r="B17" s="18">
        <f>B8</f>
        <v>65</v>
      </c>
      <c r="C17" s="18">
        <f t="shared" ref="C17:K17" si="5">C8</f>
        <v>72</v>
      </c>
      <c r="D17" s="18">
        <f t="shared" si="5"/>
        <v>69</v>
      </c>
      <c r="E17" s="18">
        <f t="shared" si="5"/>
        <v>67</v>
      </c>
      <c r="F17" s="18">
        <f t="shared" si="5"/>
        <v>47</v>
      </c>
      <c r="G17" s="18">
        <f t="shared" si="5"/>
        <v>43</v>
      </c>
      <c r="H17" s="18">
        <f t="shared" si="5"/>
        <v>47</v>
      </c>
      <c r="I17" s="18">
        <f t="shared" si="5"/>
        <v>43</v>
      </c>
      <c r="J17" s="18">
        <f t="shared" si="5"/>
        <v>31</v>
      </c>
      <c r="K17" s="19">
        <f t="shared" si="5"/>
        <v>35</v>
      </c>
    </row>
    <row r="18" spans="1:11" x14ac:dyDescent="0.3">
      <c r="A18" s="41" t="s">
        <v>10</v>
      </c>
      <c r="B18" s="1">
        <f>SUM(B14:B17)</f>
        <v>344</v>
      </c>
      <c r="C18" s="1">
        <f t="shared" ref="C18:K18" si="6">SUM(C14:C17)</f>
        <v>332</v>
      </c>
      <c r="D18" s="1">
        <f t="shared" si="6"/>
        <v>340</v>
      </c>
      <c r="E18" s="1">
        <f t="shared" si="6"/>
        <v>320</v>
      </c>
      <c r="F18" s="1">
        <f t="shared" si="6"/>
        <v>298</v>
      </c>
      <c r="G18" s="1">
        <f t="shared" si="6"/>
        <v>353</v>
      </c>
      <c r="H18" s="1">
        <f t="shared" si="6"/>
        <v>301</v>
      </c>
      <c r="I18" s="1">
        <f t="shared" si="6"/>
        <v>313</v>
      </c>
      <c r="J18" s="1">
        <f t="shared" si="6"/>
        <v>321</v>
      </c>
      <c r="K18" s="3">
        <f t="shared" si="6"/>
        <v>322</v>
      </c>
    </row>
    <row r="19" spans="1:11" ht="15" thickBot="1" x14ac:dyDescent="0.35">
      <c r="A19" s="42" t="s">
        <v>11</v>
      </c>
      <c r="B19" s="4">
        <f>B12+B18</f>
        <v>355</v>
      </c>
      <c r="C19" s="4" t="s">
        <v>8</v>
      </c>
      <c r="D19" s="4" t="s">
        <v>8</v>
      </c>
      <c r="E19" s="4" t="s">
        <v>8</v>
      </c>
      <c r="F19" s="4">
        <f t="shared" ref="F19:K19" si="7">F12+F18</f>
        <v>336</v>
      </c>
      <c r="G19" s="4">
        <f t="shared" si="7"/>
        <v>399</v>
      </c>
      <c r="H19" s="4">
        <f t="shared" si="7"/>
        <v>345</v>
      </c>
      <c r="I19" s="4">
        <f t="shared" si="7"/>
        <v>354</v>
      </c>
      <c r="J19" s="4">
        <f t="shared" si="7"/>
        <v>373</v>
      </c>
      <c r="K19" s="5">
        <f t="shared" si="7"/>
        <v>371</v>
      </c>
    </row>
    <row r="20" spans="1:11" x14ac:dyDescent="0.3">
      <c r="B20" s="20"/>
      <c r="C20" s="20"/>
      <c r="D20" s="20"/>
      <c r="E20" s="20"/>
      <c r="F20" s="20"/>
      <c r="G20" s="20"/>
      <c r="H20" s="20"/>
      <c r="I20" s="20"/>
      <c r="J20" s="20"/>
      <c r="K20" s="20"/>
    </row>
    <row r="21" spans="1:11" ht="15" thickBot="1" x14ac:dyDescent="0.35">
      <c r="A21" s="21" t="s">
        <v>13</v>
      </c>
    </row>
    <row r="22" spans="1:11" x14ac:dyDescent="0.3">
      <c r="A22" s="22" t="s">
        <v>0</v>
      </c>
      <c r="B22" s="23">
        <v>2012</v>
      </c>
      <c r="C22" s="23">
        <v>2013</v>
      </c>
      <c r="D22" s="23">
        <v>2014</v>
      </c>
      <c r="E22" s="23">
        <v>2015</v>
      </c>
      <c r="F22" s="23">
        <v>2016</v>
      </c>
      <c r="G22" s="23">
        <v>2017</v>
      </c>
      <c r="H22" s="23">
        <v>2018</v>
      </c>
      <c r="I22" s="24">
        <v>2019</v>
      </c>
      <c r="J22" s="24">
        <v>2020</v>
      </c>
      <c r="K22" s="25">
        <v>2021</v>
      </c>
    </row>
    <row r="23" spans="1:11" x14ac:dyDescent="0.3">
      <c r="A23" s="26" t="s">
        <v>1</v>
      </c>
      <c r="B23" s="27">
        <v>91</v>
      </c>
      <c r="C23" s="27">
        <v>91</v>
      </c>
      <c r="D23" s="27">
        <v>84</v>
      </c>
      <c r="E23" s="27">
        <v>69</v>
      </c>
      <c r="F23" s="27">
        <v>61</v>
      </c>
      <c r="G23" s="27">
        <v>76</v>
      </c>
      <c r="H23" s="27">
        <v>135</v>
      </c>
      <c r="I23" s="27">
        <v>104</v>
      </c>
      <c r="J23" s="27">
        <v>123</v>
      </c>
      <c r="K23" s="28">
        <v>134</v>
      </c>
    </row>
    <row r="24" spans="1:11" x14ac:dyDescent="0.3">
      <c r="A24" s="40" t="s">
        <v>2</v>
      </c>
      <c r="B24" s="43">
        <v>66</v>
      </c>
      <c r="C24" s="43">
        <v>62</v>
      </c>
      <c r="D24" s="43">
        <v>53</v>
      </c>
      <c r="E24" s="43">
        <v>59</v>
      </c>
      <c r="F24" s="43">
        <v>68</v>
      </c>
      <c r="G24" s="43">
        <v>53</v>
      </c>
      <c r="H24" s="43">
        <v>65</v>
      </c>
      <c r="I24" s="43">
        <v>59</v>
      </c>
      <c r="J24" s="43">
        <v>45</v>
      </c>
      <c r="K24" s="44">
        <v>62</v>
      </c>
    </row>
    <row r="25" spans="1:11" x14ac:dyDescent="0.3">
      <c r="A25" s="26" t="s">
        <v>3</v>
      </c>
      <c r="B25" s="27">
        <v>103</v>
      </c>
      <c r="C25" s="27">
        <v>143</v>
      </c>
      <c r="D25" s="27">
        <v>123</v>
      </c>
      <c r="E25" s="27">
        <v>64</v>
      </c>
      <c r="F25" s="27">
        <v>123</v>
      </c>
      <c r="G25" s="27">
        <v>135</v>
      </c>
      <c r="H25" s="27">
        <v>189</v>
      </c>
      <c r="I25" s="27">
        <v>151</v>
      </c>
      <c r="J25" s="27">
        <v>171</v>
      </c>
      <c r="K25" s="28">
        <v>167</v>
      </c>
    </row>
    <row r="26" spans="1:11" x14ac:dyDescent="0.3">
      <c r="A26" s="26" t="s">
        <v>4</v>
      </c>
      <c r="B26" s="27">
        <v>57</v>
      </c>
      <c r="C26" s="27">
        <v>66</v>
      </c>
      <c r="D26" s="27">
        <v>58</v>
      </c>
      <c r="E26" s="27">
        <v>44</v>
      </c>
      <c r="F26" s="27">
        <v>50</v>
      </c>
      <c r="G26" s="27">
        <v>46</v>
      </c>
      <c r="H26" s="27">
        <v>46</v>
      </c>
      <c r="I26" s="27">
        <v>33</v>
      </c>
      <c r="J26" s="27">
        <v>50</v>
      </c>
      <c r="K26" s="28">
        <v>52</v>
      </c>
    </row>
    <row r="27" spans="1:11" x14ac:dyDescent="0.3">
      <c r="A27" s="41" t="s">
        <v>10</v>
      </c>
      <c r="B27" s="1">
        <f>SUM(B23:B26)</f>
        <v>317</v>
      </c>
      <c r="C27" s="1">
        <f t="shared" ref="C27" si="8">SUM(C23:C26)</f>
        <v>362</v>
      </c>
      <c r="D27" s="1">
        <f t="shared" ref="D27" si="9">SUM(D23:D26)</f>
        <v>318</v>
      </c>
      <c r="E27" s="1">
        <f t="shared" ref="E27" si="10">SUM(E23:E26)</f>
        <v>236</v>
      </c>
      <c r="F27" s="1">
        <f t="shared" ref="F27" si="11">SUM(F23:F26)</f>
        <v>302</v>
      </c>
      <c r="G27" s="1">
        <f t="shared" ref="G27" si="12">SUM(G23:G26)</f>
        <v>310</v>
      </c>
      <c r="H27" s="1">
        <f t="shared" ref="H27" si="13">SUM(H23:H26)</f>
        <v>435</v>
      </c>
      <c r="I27" s="1">
        <f t="shared" ref="I27" si="14">SUM(I23:I26)</f>
        <v>347</v>
      </c>
      <c r="J27" s="1">
        <f t="shared" ref="J27" si="15">SUM(J23:J26)</f>
        <v>389</v>
      </c>
      <c r="K27" s="3">
        <f t="shared" ref="K27" si="16">SUM(K23:K26)</f>
        <v>415</v>
      </c>
    </row>
    <row r="28" spans="1:11" x14ac:dyDescent="0.3">
      <c r="A28" s="35" t="s">
        <v>7</v>
      </c>
      <c r="B28" s="27">
        <v>51</v>
      </c>
      <c r="C28" s="27">
        <v>37</v>
      </c>
      <c r="D28" s="27">
        <v>40</v>
      </c>
      <c r="E28" s="27">
        <v>35</v>
      </c>
      <c r="F28" s="27">
        <v>35</v>
      </c>
      <c r="G28" s="27">
        <v>24</v>
      </c>
      <c r="H28" s="27">
        <v>32</v>
      </c>
      <c r="I28" s="27">
        <v>36</v>
      </c>
      <c r="J28" s="27">
        <v>29</v>
      </c>
      <c r="K28" s="28">
        <v>40</v>
      </c>
    </row>
    <row r="29" spans="1:11" ht="15" thickBot="1" x14ac:dyDescent="0.35">
      <c r="A29" s="42" t="s">
        <v>11</v>
      </c>
      <c r="B29" s="10">
        <f>SUM(B27:B28)</f>
        <v>368</v>
      </c>
      <c r="C29" s="10">
        <f t="shared" ref="C29:K29" si="17">SUM(C27:C28)</f>
        <v>399</v>
      </c>
      <c r="D29" s="10">
        <f t="shared" si="17"/>
        <v>358</v>
      </c>
      <c r="E29" s="10">
        <f t="shared" si="17"/>
        <v>271</v>
      </c>
      <c r="F29" s="10">
        <f t="shared" si="17"/>
        <v>337</v>
      </c>
      <c r="G29" s="10">
        <f t="shared" si="17"/>
        <v>334</v>
      </c>
      <c r="H29" s="10">
        <f t="shared" si="17"/>
        <v>467</v>
      </c>
      <c r="I29" s="10">
        <f t="shared" si="17"/>
        <v>383</v>
      </c>
      <c r="J29" s="10">
        <f t="shared" si="17"/>
        <v>418</v>
      </c>
      <c r="K29" s="11">
        <f t="shared" si="17"/>
        <v>455</v>
      </c>
    </row>
    <row r="31" spans="1:11" ht="15" thickBot="1" x14ac:dyDescent="0.35">
      <c r="A31" s="21" t="s">
        <v>14</v>
      </c>
    </row>
    <row r="32" spans="1:11" x14ac:dyDescent="0.3">
      <c r="A32" s="22" t="s">
        <v>0</v>
      </c>
      <c r="B32" s="23">
        <v>2012</v>
      </c>
      <c r="C32" s="23">
        <v>2013</v>
      </c>
      <c r="D32" s="23">
        <v>2014</v>
      </c>
      <c r="E32" s="23">
        <v>2015</v>
      </c>
      <c r="F32" s="23">
        <v>2016</v>
      </c>
      <c r="G32" s="23">
        <v>2017</v>
      </c>
      <c r="H32" s="23">
        <v>2018</v>
      </c>
      <c r="I32" s="24">
        <v>2019</v>
      </c>
      <c r="J32" s="24">
        <v>2020</v>
      </c>
      <c r="K32" s="25">
        <v>2021</v>
      </c>
    </row>
    <row r="33" spans="1:11" x14ac:dyDescent="0.3">
      <c r="A33" s="26" t="s">
        <v>1</v>
      </c>
      <c r="B33" s="27">
        <v>57</v>
      </c>
      <c r="C33" s="27">
        <v>73</v>
      </c>
      <c r="D33" s="27">
        <v>69</v>
      </c>
      <c r="E33" s="27">
        <v>88</v>
      </c>
      <c r="F33" s="27">
        <v>229</v>
      </c>
      <c r="G33" s="27">
        <v>135</v>
      </c>
      <c r="H33" s="27">
        <v>168</v>
      </c>
      <c r="I33" s="27">
        <v>159</v>
      </c>
      <c r="J33" s="27">
        <v>137</v>
      </c>
      <c r="K33" s="28">
        <v>120</v>
      </c>
    </row>
    <row r="34" spans="1:11" x14ac:dyDescent="0.3">
      <c r="A34" s="40" t="s">
        <v>2</v>
      </c>
      <c r="B34" s="43">
        <v>38</v>
      </c>
      <c r="C34" s="43">
        <v>54</v>
      </c>
      <c r="D34" s="43">
        <v>51</v>
      </c>
      <c r="E34" s="43">
        <v>57</v>
      </c>
      <c r="F34" s="43">
        <v>102</v>
      </c>
      <c r="G34" s="43">
        <v>187</v>
      </c>
      <c r="H34" s="43">
        <v>107</v>
      </c>
      <c r="I34" s="43">
        <v>88</v>
      </c>
      <c r="J34" s="43">
        <v>73</v>
      </c>
      <c r="K34" s="44">
        <v>72</v>
      </c>
    </row>
    <row r="35" spans="1:11" x14ac:dyDescent="0.3">
      <c r="A35" s="26" t="s">
        <v>3</v>
      </c>
      <c r="B35" s="27">
        <v>46</v>
      </c>
      <c r="C35" s="27">
        <v>124</v>
      </c>
      <c r="D35" s="27">
        <v>181</v>
      </c>
      <c r="E35" s="27">
        <v>221</v>
      </c>
      <c r="F35" s="27">
        <v>217</v>
      </c>
      <c r="G35" s="27">
        <v>171</v>
      </c>
      <c r="H35" s="27">
        <v>193</v>
      </c>
      <c r="I35" s="27">
        <v>240</v>
      </c>
      <c r="J35" s="27">
        <v>240</v>
      </c>
      <c r="K35" s="28">
        <v>188</v>
      </c>
    </row>
    <row r="36" spans="1:11" x14ac:dyDescent="0.3">
      <c r="A36" s="26" t="s">
        <v>4</v>
      </c>
      <c r="B36" s="27">
        <v>26</v>
      </c>
      <c r="C36" s="27">
        <v>36</v>
      </c>
      <c r="D36" s="27">
        <v>45</v>
      </c>
      <c r="E36" s="27">
        <v>27</v>
      </c>
      <c r="F36" s="27">
        <v>40</v>
      </c>
      <c r="G36" s="27">
        <v>51</v>
      </c>
      <c r="H36" s="27">
        <v>63</v>
      </c>
      <c r="I36" s="27">
        <v>52</v>
      </c>
      <c r="J36" s="27">
        <v>43</v>
      </c>
      <c r="K36" s="28">
        <v>57</v>
      </c>
    </row>
    <row r="37" spans="1:11" x14ac:dyDescent="0.3">
      <c r="A37" s="41" t="s">
        <v>10</v>
      </c>
      <c r="B37" s="1">
        <f>SUM(B33:B36)</f>
        <v>167</v>
      </c>
      <c r="C37" s="1">
        <f t="shared" ref="C37" si="18">SUM(C33:C36)</f>
        <v>287</v>
      </c>
      <c r="D37" s="1">
        <f t="shared" ref="D37" si="19">SUM(D33:D36)</f>
        <v>346</v>
      </c>
      <c r="E37" s="1">
        <f t="shared" ref="E37" si="20">SUM(E33:E36)</f>
        <v>393</v>
      </c>
      <c r="F37" s="1">
        <f t="shared" ref="F37" si="21">SUM(F33:F36)</f>
        <v>588</v>
      </c>
      <c r="G37" s="1">
        <f t="shared" ref="G37" si="22">SUM(G33:G36)</f>
        <v>544</v>
      </c>
      <c r="H37" s="1">
        <f t="shared" ref="H37" si="23">SUM(H33:H36)</f>
        <v>531</v>
      </c>
      <c r="I37" s="1">
        <f t="shared" ref="I37" si="24">SUM(I33:I36)</f>
        <v>539</v>
      </c>
      <c r="J37" s="1">
        <f t="shared" ref="J37" si="25">SUM(J33:J36)</f>
        <v>493</v>
      </c>
      <c r="K37" s="3">
        <f t="shared" ref="K37" si="26">SUM(K33:K36)</f>
        <v>437</v>
      </c>
    </row>
    <row r="38" spans="1:11" x14ac:dyDescent="0.3">
      <c r="A38" s="35" t="s">
        <v>7</v>
      </c>
      <c r="B38" s="27">
        <v>32</v>
      </c>
      <c r="C38" s="27">
        <v>32</v>
      </c>
      <c r="D38" s="27">
        <v>28</v>
      </c>
      <c r="E38" s="27">
        <v>36</v>
      </c>
      <c r="F38" s="27">
        <v>67</v>
      </c>
      <c r="G38" s="27">
        <v>23</v>
      </c>
      <c r="H38" s="27">
        <v>46</v>
      </c>
      <c r="I38" s="27">
        <v>44</v>
      </c>
      <c r="J38" s="27">
        <v>47</v>
      </c>
      <c r="K38" s="28">
        <v>43</v>
      </c>
    </row>
    <row r="39" spans="1:11" ht="15" thickBot="1" x14ac:dyDescent="0.35">
      <c r="A39" s="42" t="s">
        <v>11</v>
      </c>
      <c r="B39" s="10">
        <f>SUM(B37:B38)</f>
        <v>199</v>
      </c>
      <c r="C39" s="10">
        <f t="shared" ref="C39" si="27">SUM(C37:C38)</f>
        <v>319</v>
      </c>
      <c r="D39" s="10">
        <f t="shared" ref="D39" si="28">SUM(D37:D38)</f>
        <v>374</v>
      </c>
      <c r="E39" s="10">
        <f t="shared" ref="E39" si="29">SUM(E37:E38)</f>
        <v>429</v>
      </c>
      <c r="F39" s="10">
        <f t="shared" ref="F39" si="30">SUM(F37:F38)</f>
        <v>655</v>
      </c>
      <c r="G39" s="10">
        <f t="shared" ref="G39" si="31">SUM(G37:G38)</f>
        <v>567</v>
      </c>
      <c r="H39" s="10">
        <f t="shared" ref="H39" si="32">SUM(H37:H38)</f>
        <v>577</v>
      </c>
      <c r="I39" s="10">
        <f t="shared" ref="I39" si="33">SUM(I37:I38)</f>
        <v>583</v>
      </c>
      <c r="J39" s="10">
        <f t="shared" ref="J39" si="34">SUM(J37:J38)</f>
        <v>540</v>
      </c>
      <c r="K39" s="11">
        <f t="shared" ref="K39" si="35">SUM(K37:K38)</f>
        <v>480</v>
      </c>
    </row>
    <row r="41" spans="1:11" ht="15" thickBot="1" x14ac:dyDescent="0.35">
      <c r="A41" s="13" t="s">
        <v>15</v>
      </c>
    </row>
    <row r="42" spans="1:11" x14ac:dyDescent="0.3">
      <c r="A42" s="22" t="s">
        <v>0</v>
      </c>
      <c r="B42" s="23">
        <v>2012</v>
      </c>
      <c r="C42" s="23">
        <v>2013</v>
      </c>
      <c r="D42" s="23">
        <v>2014</v>
      </c>
      <c r="E42" s="23">
        <v>2015</v>
      </c>
      <c r="F42" s="23">
        <v>2016</v>
      </c>
      <c r="G42" s="23">
        <v>2017</v>
      </c>
      <c r="H42" s="23">
        <v>2018</v>
      </c>
      <c r="I42" s="24">
        <v>2019</v>
      </c>
      <c r="J42" s="24">
        <v>2020</v>
      </c>
      <c r="K42" s="25">
        <v>2021</v>
      </c>
    </row>
    <row r="43" spans="1:11" x14ac:dyDescent="0.3">
      <c r="A43" s="26" t="s">
        <v>1</v>
      </c>
      <c r="B43" s="27"/>
      <c r="C43" s="27"/>
      <c r="D43" s="27">
        <f>D33-B14</f>
        <v>21</v>
      </c>
      <c r="E43" s="27">
        <f t="shared" ref="E43:K46" si="36">E33-C14</f>
        <v>37</v>
      </c>
      <c r="F43" s="27">
        <f t="shared" si="36"/>
        <v>188</v>
      </c>
      <c r="G43" s="27">
        <f t="shared" si="36"/>
        <v>83</v>
      </c>
      <c r="H43" s="27">
        <f t="shared" si="36"/>
        <v>99</v>
      </c>
      <c r="I43" s="27">
        <f t="shared" si="36"/>
        <v>69</v>
      </c>
      <c r="J43" s="27">
        <f t="shared" si="36"/>
        <v>42</v>
      </c>
      <c r="K43" s="28">
        <f t="shared" si="36"/>
        <v>17</v>
      </c>
    </row>
    <row r="44" spans="1:11" x14ac:dyDescent="0.3">
      <c r="A44" s="40" t="s">
        <v>2</v>
      </c>
      <c r="B44" s="43"/>
      <c r="C44" s="43"/>
      <c r="D44" s="43">
        <f t="shared" ref="D44:D46" si="37">D34-B15</f>
        <v>-3</v>
      </c>
      <c r="E44" s="43">
        <f t="shared" si="36"/>
        <v>10</v>
      </c>
      <c r="F44" s="43">
        <f t="shared" si="36"/>
        <v>44</v>
      </c>
      <c r="G44" s="43">
        <f t="shared" si="36"/>
        <v>117</v>
      </c>
      <c r="H44" s="43">
        <f t="shared" si="36"/>
        <v>52</v>
      </c>
      <c r="I44" s="43">
        <f t="shared" si="36"/>
        <v>31</v>
      </c>
      <c r="J44" s="43">
        <f t="shared" si="36"/>
        <v>21</v>
      </c>
      <c r="K44" s="44">
        <f t="shared" si="36"/>
        <v>18</v>
      </c>
    </row>
    <row r="45" spans="1:11" x14ac:dyDescent="0.3">
      <c r="A45" s="26" t="s">
        <v>3</v>
      </c>
      <c r="B45" s="27"/>
      <c r="C45" s="27"/>
      <c r="D45" s="27">
        <f t="shared" si="37"/>
        <v>4</v>
      </c>
      <c r="E45" s="27">
        <f t="shared" si="36"/>
        <v>59</v>
      </c>
      <c r="F45" s="27">
        <f t="shared" si="36"/>
        <v>45</v>
      </c>
      <c r="G45" s="27">
        <f t="shared" si="36"/>
        <v>40</v>
      </c>
      <c r="H45" s="27">
        <f t="shared" si="36"/>
        <v>66</v>
      </c>
      <c r="I45" s="27">
        <f t="shared" si="36"/>
        <v>77</v>
      </c>
      <c r="J45" s="27">
        <f t="shared" si="36"/>
        <v>133</v>
      </c>
      <c r="K45" s="28">
        <f t="shared" si="36"/>
        <v>75</v>
      </c>
    </row>
    <row r="46" spans="1:11" x14ac:dyDescent="0.3">
      <c r="A46" s="26" t="s">
        <v>4</v>
      </c>
      <c r="B46" s="27"/>
      <c r="C46" s="27"/>
      <c r="D46" s="27">
        <f t="shared" si="37"/>
        <v>-20</v>
      </c>
      <c r="E46" s="27">
        <f t="shared" si="36"/>
        <v>-45</v>
      </c>
      <c r="F46" s="27">
        <f t="shared" si="36"/>
        <v>-29</v>
      </c>
      <c r="G46" s="27">
        <f t="shared" si="36"/>
        <v>-16</v>
      </c>
      <c r="H46" s="27">
        <f t="shared" si="36"/>
        <v>16</v>
      </c>
      <c r="I46" s="27">
        <f t="shared" si="36"/>
        <v>9</v>
      </c>
      <c r="J46" s="27">
        <f t="shared" si="36"/>
        <v>-4</v>
      </c>
      <c r="K46" s="28">
        <f t="shared" si="36"/>
        <v>14</v>
      </c>
    </row>
    <row r="47" spans="1:11" x14ac:dyDescent="0.3">
      <c r="A47" s="41" t="s">
        <v>10</v>
      </c>
      <c r="B47" s="1"/>
      <c r="C47" s="1"/>
      <c r="D47" s="1">
        <f t="shared" ref="D47" si="38">SUM(D43:D46)</f>
        <v>2</v>
      </c>
      <c r="E47" s="1">
        <f t="shared" ref="E47" si="39">SUM(E43:E46)</f>
        <v>61</v>
      </c>
      <c r="F47" s="1">
        <f t="shared" ref="F47" si="40">SUM(F43:F46)</f>
        <v>248</v>
      </c>
      <c r="G47" s="1">
        <f t="shared" ref="G47" si="41">SUM(G43:G46)</f>
        <v>224</v>
      </c>
      <c r="H47" s="1">
        <f t="shared" ref="H47" si="42">SUM(H43:H46)</f>
        <v>233</v>
      </c>
      <c r="I47" s="1">
        <f t="shared" ref="I47" si="43">SUM(I43:I46)</f>
        <v>186</v>
      </c>
      <c r="J47" s="1">
        <f t="shared" ref="J47" si="44">SUM(J43:J46)</f>
        <v>192</v>
      </c>
      <c r="K47" s="3">
        <f t="shared" ref="K47" si="45">SUM(K43:K46)</f>
        <v>124</v>
      </c>
    </row>
    <row r="48" spans="1:11" x14ac:dyDescent="0.3">
      <c r="A48" s="35" t="s">
        <v>7</v>
      </c>
      <c r="B48" s="27"/>
      <c r="C48" s="27"/>
      <c r="D48" s="27">
        <f>D38-B12</f>
        <v>17</v>
      </c>
      <c r="E48" s="27" t="s">
        <v>8</v>
      </c>
      <c r="F48" s="27" t="s">
        <v>8</v>
      </c>
      <c r="G48" s="27" t="s">
        <v>8</v>
      </c>
      <c r="H48" s="27">
        <f t="shared" ref="F48:K48" si="46">H38-F12</f>
        <v>8</v>
      </c>
      <c r="I48" s="27">
        <f t="shared" si="46"/>
        <v>-2</v>
      </c>
      <c r="J48" s="27">
        <f t="shared" si="46"/>
        <v>3</v>
      </c>
      <c r="K48" s="28">
        <f t="shared" si="46"/>
        <v>2</v>
      </c>
    </row>
    <row r="49" spans="1:11" ht="15" thickBot="1" x14ac:dyDescent="0.35">
      <c r="A49" s="42" t="s">
        <v>11</v>
      </c>
      <c r="B49" s="10"/>
      <c r="C49" s="10"/>
      <c r="D49" s="10">
        <f t="shared" ref="D49" si="47">SUM(D47:D48)</f>
        <v>19</v>
      </c>
      <c r="E49" s="10">
        <f t="shared" ref="E49" si="48">SUM(E47:E48)</f>
        <v>61</v>
      </c>
      <c r="F49" s="10">
        <f t="shared" ref="F49" si="49">SUM(F47:F48)</f>
        <v>248</v>
      </c>
      <c r="G49" s="10">
        <f t="shared" ref="G49" si="50">SUM(G47:G48)</f>
        <v>224</v>
      </c>
      <c r="H49" s="10">
        <f t="shared" ref="H49" si="51">SUM(H47:H48)</f>
        <v>241</v>
      </c>
      <c r="I49" s="10">
        <f t="shared" ref="I49" si="52">SUM(I47:I48)</f>
        <v>184</v>
      </c>
      <c r="J49" s="10">
        <f t="shared" ref="J49" si="53">SUM(J47:J48)</f>
        <v>195</v>
      </c>
      <c r="K49" s="11">
        <f t="shared" ref="K49" si="54">SUM(K47:K48)</f>
        <v>126</v>
      </c>
    </row>
  </sheetData>
  <pageMargins left="0.70866141732283472" right="0.51181102362204722" top="0.78740157480314965" bottom="0.78740157480314965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Lippmann</dc:creator>
  <cp:lastModifiedBy>Thomas Lippmann</cp:lastModifiedBy>
  <cp:lastPrinted>2022-12-02T07:23:23Z</cp:lastPrinted>
  <dcterms:created xsi:type="dcterms:W3CDTF">2022-12-02T05:41:30Z</dcterms:created>
  <dcterms:modified xsi:type="dcterms:W3CDTF">2022-12-02T07:35:28Z</dcterms:modified>
</cp:coreProperties>
</file>